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960" yWindow="960" windowWidth="24640" windowHeight="1366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11" i="1" l="1"/>
  <c r="A10" i="1"/>
  <c r="A9" i="1"/>
  <c r="A8" i="1"/>
  <c r="A7" i="1"/>
  <c r="A6" i="1"/>
  <c r="A5" i="1"/>
  <c r="A4" i="1"/>
  <c r="B3" i="1"/>
  <c r="A3" i="1"/>
</calcChain>
</file>

<file path=xl/sharedStrings.xml><?xml version="1.0" encoding="utf-8"?>
<sst xmlns="http://schemas.openxmlformats.org/spreadsheetml/2006/main" count="18" uniqueCount="16">
  <si>
    <t>Scholarships!</t>
  </si>
  <si>
    <t>Scholarship Program</t>
  </si>
  <si>
    <t>Description</t>
  </si>
  <si>
    <t>Deadline</t>
  </si>
  <si>
    <t>Notes:</t>
  </si>
  <si>
    <t>If you are a high school senior planning to enroll in a 4-or 5-year college program, or you are a college freshman or sophomore enrolled in a 4-or 5-year college program, who is looking for career experience in a dynamic environment, apply to the CIA's Undergraduate Scholar Program and contribute to the work of the nation before you graduate.</t>
  </si>
  <si>
    <t>This contest is open to any student in grades 9-12 interested in science and writing.This year’s prompt: Carl Sagan once said “Imagination will often carry us to worlds that never were. But without it we go nowhere.” The field of science consists of a continual flow of novel ideas that either fail to make progress or come to fruition. Discuss a modern innovation in STEM that can potentially have a large-scale impact on society in the near future, but is currently in the early stages of development. Be sure to not only discuss the advantages this novel advancement may provide but also the obstacles or downsides impeding it success in the present day. For more information click on the link on the left.</t>
  </si>
  <si>
    <t xml:space="preserve">The College JumpStart Scholarship is an annual, merit-based competition that is open to 10th, 11th and 12th graders and college students and non-traditional students. The goal is to recognize students who are committed to using education to better their life and that of their family and/or community.
</t>
  </si>
  <si>
    <t>Lumerit Education is proud to introduce the Lumerit Scholars Program, which will provide $2,500 scholarships to part-time and full-time students at accredited colleges or technical schools for the 2016-17 academic year. To apply, you must be a high school graduate with a minimum high school GPA of 3.0 (on a 4.0 scale, or equivalent), or a current college student with a minimum college GPA of 2.5. Awards are for undergraduate study only, and scholarship recipients are selected on the basis of academic record, demonstrated leadership, participation in school and community activities, honors, work experience, statement of goals and aspirations, unusual personal or family circumstances and an outside appraisal.</t>
  </si>
  <si>
    <t>Closed, new registration to open July 2017</t>
  </si>
  <si>
    <t>The Coca-Cola Scholars Program Scholarship is an achievement-based scholarship awarded to graduating high school seniors. Students are recognized for their capacity to lead and serve, as well as their commitment to making a significant impact on their schools and communities. 150 Coca-Cola scholars are selected each year to receive this $20,000 scholarship.</t>
  </si>
  <si>
    <t>Closed, new registration to open August 2017</t>
  </si>
  <si>
    <t>The Science, Mathematics And Research for Transformation (SMART) Scholarship for Service Program has been established by the Department of Defense (DoD) to support undergraduate and graduate students pursuing degrees in Science, Technology, Engineering and Mathematics (STEM) disciplines.</t>
  </si>
  <si>
    <t>Closed, new registration to open after summer</t>
  </si>
  <si>
    <t>National Defense Science and Engineering Graduate (NDSEG) Fellowships are awarded to applicants who will pursue a doctoral degree in STEM</t>
  </si>
  <si>
    <t>The Generation Google Scholarship was established to help aspiring computer scientists excel in technology and become leaders in the field. Selected students will receive 10,000 USD (for those studying in the US) or 5,000 CAD (for those studying in Canada) for the 2017-2018 school year. As part of the scholarship, current high school seniors who are entering their first year of university in 2017-2018 will be required to attend Google’s Computer Science Summer Institute (CSSI) in the summer of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</si>
</sst>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 yyyy"/>
  </numFmts>
  <fonts count="10" x14ac:knownFonts="1">
    <font>
      <sz val="12"/>
      <color theme="1"/>
      <name val="Calibri"/>
      <family val="2"/>
      <scheme val="minor"/>
    </font>
    <font>
      <sz val="18"/>
      <name val="Arial"/>
    </font>
    <font>
      <sz val="10"/>
      <name val="Arial"/>
    </font>
    <font>
      <b/>
      <sz val="11"/>
      <name val="Arial"/>
    </font>
    <font>
      <b/>
      <sz val="10"/>
      <name val="Arial"/>
    </font>
    <font>
      <u/>
      <sz val="10"/>
      <color rgb="FF0000FF"/>
      <name val="Arial"/>
    </font>
    <font>
      <u/>
      <sz val="10"/>
      <color rgb="FF000000"/>
      <name val="Arial"/>
    </font>
    <font>
      <u/>
      <sz val="10"/>
      <color rgb="FF1155CC"/>
      <name val="Arial"/>
    </font>
    <font>
      <sz val="10"/>
      <color rgb="FF000000"/>
      <name val="Arial"/>
    </font>
    <font>
      <sz val="11"/>
      <color rgb="FF000000"/>
      <name val="Arial"/>
    </font>
  </fonts>
  <fills count="4">
    <fill>
      <patternFill patternType="none"/>
    </fill>
    <fill>
      <patternFill patternType="gray125"/>
    </fill>
    <fill>
      <patternFill patternType="solid">
        <fgColor rgb="FFC9DAF8"/>
        <bgColor rgb="FFC9DAF8"/>
      </patternFill>
    </fill>
    <fill>
      <patternFill patternType="solid">
        <fgColor rgb="FFFFFFFF"/>
        <bgColor rgb="FFFFFFFF"/>
      </patternFill>
    </fill>
  </fills>
  <borders count="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1">
    <xf numFmtId="0" fontId="0" fillId="0" borderId="0" xfId="0"/>
    <xf numFmtId="0" fontId="1" fillId="0" borderId="0" xfId="0" applyFont="1" applyAlignment="1"/>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Font="1" applyAlignment="1"/>
    <xf numFmtId="0" fontId="3" fillId="2" borderId="1" xfId="0" applyFont="1" applyFill="1" applyBorder="1" applyAlignment="1"/>
    <xf numFmtId="0" fontId="3" fillId="2" borderId="2"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4" fillId="2" borderId="2" xfId="0" applyFont="1" applyFill="1" applyBorder="1" applyAlignment="1"/>
    <xf numFmtId="0" fontId="5" fillId="0" borderId="1" xfId="0" applyFont="1" applyBorder="1" applyAlignment="1">
      <alignment vertical="center"/>
    </xf>
    <xf numFmtId="0" fontId="6" fillId="3" borderId="2" xfId="0" applyFont="1" applyFill="1" applyBorder="1" applyAlignment="1">
      <alignment horizontal="left" vertical="center" wrapText="1"/>
    </xf>
    <xf numFmtId="164" fontId="2" fillId="0" borderId="3" xfId="0" applyNumberFormat="1" applyFont="1" applyBorder="1" applyAlignment="1">
      <alignment horizontal="center" vertical="center" wrapText="1"/>
    </xf>
    <xf numFmtId="0" fontId="2" fillId="0" borderId="2" xfId="0" applyFont="1" applyBorder="1"/>
    <xf numFmtId="0" fontId="7" fillId="3" borderId="4" xfId="0" applyFont="1" applyFill="1" applyBorder="1" applyAlignment="1">
      <alignment vertical="center" wrapText="1"/>
    </xf>
    <xf numFmtId="0" fontId="8" fillId="3" borderId="2" xfId="0" applyFont="1" applyFill="1" applyBorder="1" applyAlignment="1">
      <alignment horizontal="left" vertical="center" wrapText="1"/>
    </xf>
    <xf numFmtId="164" fontId="2" fillId="0" borderId="2" xfId="0" applyNumberFormat="1" applyFont="1" applyBorder="1" applyAlignment="1">
      <alignment horizontal="center" vertical="center" wrapText="1"/>
    </xf>
    <xf numFmtId="0" fontId="7" fillId="3" borderId="0" xfId="0" applyFont="1" applyFill="1" applyAlignment="1">
      <alignment vertical="center" wrapText="1"/>
    </xf>
    <xf numFmtId="0" fontId="9" fillId="3" borderId="0" xfId="0" applyFont="1" applyFill="1" applyAlignment="1">
      <alignment horizontal="center" vertical="center" wrapText="1"/>
    </xf>
    <xf numFmtId="0" fontId="5" fillId="0" borderId="2" xfId="0" applyFont="1" applyBorder="1" applyAlignment="1">
      <alignment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workbookViewId="0">
      <selection activeCell="D2" sqref="D2"/>
    </sheetView>
  </sheetViews>
  <sheetFormatPr baseColWidth="10" defaultRowHeight="15" x14ac:dyDescent="0"/>
  <cols>
    <col min="2" max="2" width="89.5" customWidth="1"/>
    <col min="3" max="3" width="34.1640625" customWidth="1"/>
    <col min="4" max="4" width="30.5" customWidth="1"/>
  </cols>
  <sheetData>
    <row r="1" spans="1:4" s="4" customFormat="1" ht="21">
      <c r="A1" s="1" t="s">
        <v>0</v>
      </c>
      <c r="B1" s="2"/>
      <c r="C1" s="3"/>
    </row>
    <row r="2" spans="1:4" s="4" customFormat="1">
      <c r="A2" s="5" t="s">
        <v>1</v>
      </c>
      <c r="B2" s="6" t="s">
        <v>2</v>
      </c>
      <c r="C2" s="7" t="s">
        <v>3</v>
      </c>
      <c r="D2" s="8" t="s">
        <v>4</v>
      </c>
    </row>
    <row r="3" spans="1:4" s="4" customFormat="1" ht="55.5" customHeight="1">
      <c r="A3" s="9" t="str">
        <f>HYPERLINK("https://myscholly.com/#scholly","Scholly ")</f>
        <v xml:space="preserve">Scholly </v>
      </c>
      <c r="B3" s="10" t="str">
        <f>HYPERLINK("http://stemcast_podcast.libsyn.com/winning-not-just-succeeding-in-life-with-stephen-rivers-0?tdest_id=318222","Scholly is an app in the appstore mentioned on C-STEM's Podcast by Stephen Rivers which uses a patented scholarship-matching engine which delivers a smarter, targeted list of scholarships that are uniquely suited to you.")</f>
        <v>Scholly is an app in the appstore mentioned on C-STEM's Podcast by Stephen Rivers which uses a patented scholarship-matching engine which delivers a smarter, targeted list of scholarships that are uniquely suited to you.</v>
      </c>
      <c r="C3" s="11"/>
      <c r="D3" s="12"/>
    </row>
    <row r="4" spans="1:4" s="4" customFormat="1" ht="96" customHeight="1">
      <c r="A4" s="13" t="str">
        <f>HYPERLINK("https://www.cia.gov/careers/student-opportunities/undergraduate-scholarship-program.html","CIA Undergraduate Scholarship Program")</f>
        <v>CIA Undergraduate Scholarship Program</v>
      </c>
      <c r="B4" s="14" t="s">
        <v>5</v>
      </c>
      <c r="C4" s="15">
        <v>43001</v>
      </c>
      <c r="D4" s="12"/>
    </row>
    <row r="5" spans="1:4" s="4" customFormat="1" ht="96" customHeight="1">
      <c r="A5" s="13" t="str">
        <f>HYPERLINK("http://dujs.dartmouth.edu/isec-2017-rules/#.WURSG2jyuM8","2017 International Science and Essay Contest")</f>
        <v>2017 International Science and Essay Contest</v>
      </c>
      <c r="B5" s="14" t="s">
        <v>6</v>
      </c>
      <c r="C5" s="15">
        <v>43013</v>
      </c>
      <c r="D5" s="12"/>
    </row>
    <row r="6" spans="1:4" s="4" customFormat="1" ht="85.5" customHeight="1">
      <c r="A6" s="13" t="str">
        <f>HYPERLINK("http://www.jumpstart-scholarship.net/application-us/","$1000 College JumpStart Scholarship")</f>
        <v>$1000 College JumpStart Scholarship</v>
      </c>
      <c r="B6" s="14" t="s">
        <v>7</v>
      </c>
      <c r="C6" s="15">
        <v>43025</v>
      </c>
      <c r="D6" s="12"/>
    </row>
    <row r="7" spans="1:4" s="4" customFormat="1" ht="96" customHeight="1">
      <c r="A7" s="16" t="str">
        <f>HYPERLINK("https://scholarsapply.org/lumerit/","Lumerit Scholar Program")</f>
        <v>Lumerit Scholar Program</v>
      </c>
      <c r="B7" s="14" t="s">
        <v>8</v>
      </c>
      <c r="C7" s="17" t="s">
        <v>9</v>
      </c>
      <c r="D7" s="12"/>
    </row>
    <row r="8" spans="1:4" s="4" customFormat="1" ht="74.25" customHeight="1">
      <c r="A8" s="18" t="str">
        <f>HYPERLINK("http://www.coca-colascholarsfoundation.org/apply/"," Coca-Cola Scholars Program Scholarship")</f>
        <v xml:space="preserve"> Coca-Cola Scholars Program Scholarship</v>
      </c>
      <c r="B8" s="14" t="s">
        <v>10</v>
      </c>
      <c r="C8" s="19" t="s">
        <v>11</v>
      </c>
      <c r="D8" s="12"/>
    </row>
    <row r="9" spans="1:4" s="4" customFormat="1" ht="67.5" customHeight="1">
      <c r="A9" s="18" t="str">
        <f>HYPERLINK("https://smart.asee.org/apply_","Department of Defense SMART")</f>
        <v>Department of Defense SMART</v>
      </c>
      <c r="B9" s="20" t="s">
        <v>12</v>
      </c>
      <c r="C9" s="19" t="s">
        <v>13</v>
      </c>
      <c r="D9" s="12"/>
    </row>
    <row r="10" spans="1:4" s="4" customFormat="1" ht="24">
      <c r="A10" s="18" t="str">
        <f>HYPERLINK("https://ndseg.asee.org/apply_online","Department of Defense NDSEG")</f>
        <v>Department of Defense NDSEG</v>
      </c>
      <c r="B10" s="20" t="s">
        <v>14</v>
      </c>
      <c r="C10" s="19" t="s">
        <v>13</v>
      </c>
      <c r="D10" s="12"/>
    </row>
    <row r="11" spans="1:4" s="4" customFormat="1" ht="66.75" customHeight="1">
      <c r="A11" s="18" t="str">
        <f>HYPERLINK("https://www.google.com/edu/scholarships/the-generation-google-scholarship/","Generation Google Scholarship")</f>
        <v>Generation Google Scholarship</v>
      </c>
      <c r="B11" s="20" t="s">
        <v>15</v>
      </c>
      <c r="C11" s="19" t="s">
        <v>13</v>
      </c>
      <c r="D11" s="12"/>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ESUMS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Didacus Oparaocha</dc:creator>
  <cp:lastModifiedBy>Didacus Oparaocha</cp:lastModifiedBy>
  <dcterms:created xsi:type="dcterms:W3CDTF">2017-10-02T15:22:59Z</dcterms:created>
  <dcterms:modified xsi:type="dcterms:W3CDTF">2017-10-02T15:24:01Z</dcterms:modified>
</cp:coreProperties>
</file>